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0490" windowHeight="7650"/>
  </bookViews>
  <sheets>
    <sheet name="SD-I" sheetId="2" r:id="rId1"/>
  </sheets>
  <calcPr calcId="125725"/>
</workbook>
</file>

<file path=xl/calcChain.xml><?xml version="1.0" encoding="utf-8"?>
<calcChain xmlns="http://schemas.openxmlformats.org/spreadsheetml/2006/main">
  <c r="I7" i="2"/>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6"/>
  <c r="I74" l="1"/>
  <c r="I75" s="1"/>
  <c r="I76" s="1"/>
</calcChain>
</file>

<file path=xl/sharedStrings.xml><?xml version="1.0" encoding="utf-8"?>
<sst xmlns="http://schemas.openxmlformats.org/spreadsheetml/2006/main" count="354" uniqueCount="159">
  <si>
    <t>Sl No</t>
  </si>
  <si>
    <t>Estimate Quantity</t>
  </si>
  <si>
    <t>Description of item</t>
  </si>
  <si>
    <t>Work Type</t>
  </si>
  <si>
    <t>Item Short Description</t>
  </si>
  <si>
    <t xml:space="preserve">Rate (INR) </t>
  </si>
  <si>
    <t>UOM</t>
  </si>
  <si>
    <t>AMOUNT</t>
  </si>
  <si>
    <t>APSS / Month Cl.Number SSR 11 &amp; 12</t>
  </si>
  <si>
    <t>ELECT</t>
  </si>
  <si>
    <t>Labour</t>
  </si>
  <si>
    <t>Supply</t>
  </si>
  <si>
    <t>SWR10392</t>
  </si>
  <si>
    <t>SWR10396</t>
  </si>
  <si>
    <t>SWR10198</t>
  </si>
  <si>
    <t>SWR10516</t>
  </si>
  <si>
    <t>SWR11863</t>
  </si>
  <si>
    <t>SWR10206</t>
  </si>
  <si>
    <t>SWR10524</t>
  </si>
  <si>
    <t>SWR10134</t>
  </si>
  <si>
    <t>SWR10862</t>
  </si>
  <si>
    <t>SWR12334</t>
  </si>
  <si>
    <t>SWR10460</t>
  </si>
  <si>
    <t>SWR10399</t>
  </si>
  <si>
    <t>SWR10934</t>
  </si>
  <si>
    <t>SWR11039</t>
  </si>
  <si>
    <t>SWR10356</t>
  </si>
  <si>
    <t>SMR40051</t>
  </si>
  <si>
    <t>SWR10955</t>
  </si>
  <si>
    <t>SMR11594</t>
  </si>
  <si>
    <t>SWR10956</t>
  </si>
  <si>
    <t>SWR10917</t>
  </si>
  <si>
    <t>SWR11879</t>
  </si>
  <si>
    <t>SMR23225</t>
  </si>
  <si>
    <t>SMR12099</t>
  </si>
  <si>
    <t>SWR12099</t>
  </si>
  <si>
    <t>SMR25240</t>
  </si>
  <si>
    <t>SMR25242</t>
  </si>
  <si>
    <t>SMR25241</t>
  </si>
  <si>
    <t>SMR40023</t>
  </si>
  <si>
    <t>SMR40040</t>
  </si>
  <si>
    <t>SWR10882</t>
  </si>
  <si>
    <t>SMR40089</t>
  </si>
  <si>
    <t>SWR10860</t>
  </si>
  <si>
    <t>SWR33054</t>
  </si>
  <si>
    <t>SWR33015</t>
  </si>
  <si>
    <t>SWR34330</t>
  </si>
  <si>
    <t>SWR34362</t>
  </si>
  <si>
    <t>SWR11769</t>
  </si>
  <si>
    <t>SMR11486</t>
  </si>
  <si>
    <t>SWR12331</t>
  </si>
  <si>
    <t>SMR11488</t>
  </si>
  <si>
    <t>SWR10924</t>
  </si>
  <si>
    <t>SMR40102</t>
  </si>
  <si>
    <t>SMR40104</t>
  </si>
  <si>
    <t>SWR11010</t>
  </si>
  <si>
    <t>SMR40101</t>
  </si>
  <si>
    <t>SWR11009</t>
  </si>
  <si>
    <t>SWR10918</t>
  </si>
  <si>
    <t>SWR22054</t>
  </si>
  <si>
    <t>SMR40027</t>
  </si>
  <si>
    <t>SMR40047</t>
  </si>
  <si>
    <t>SWR10870</t>
  </si>
  <si>
    <t>SWR12101</t>
  </si>
  <si>
    <t>SWR10940</t>
  </si>
  <si>
    <t>EA</t>
  </si>
  <si>
    <t>SET</t>
  </si>
  <si>
    <t>TO</t>
  </si>
  <si>
    <t>M3</t>
  </si>
  <si>
    <t>M2</t>
  </si>
  <si>
    <t>M</t>
  </si>
  <si>
    <t>KM</t>
  </si>
  <si>
    <t>KG</t>
  </si>
  <si>
    <t>RMT</t>
  </si>
  <si>
    <t>Erection of AB Switch and aligment complete  - Erection of 33 KV AB Switch including alignment and earthing.</t>
  </si>
  <si>
    <t>Erection of AB Switches, VCBs, LAs, PTs, CTs, DTRs etc   -   Erection of 33 KV LAS station/Line type including earthing.</t>
  </si>
  <si>
    <t>Loading of 33 KV VCBs along with Panel boards</t>
  </si>
  <si>
    <t>Un loading of 33 KV VCBs along with Panel boards</t>
  </si>
  <si>
    <t>Loading of M.S.Channels, Angles, Flats &amp; Rods etc.,</t>
  </si>
  <si>
    <t>Un loading of M.S.Channels, Angles, Flats &amp; Rods etc.,</t>
  </si>
  <si>
    <t>Transport of iron materials such as R.S. Joists, Rail Poles, fabricated supports, steel, iron, flat, M.S. Channels etc., by lorries. (excluding of loading &amp; unloading )  - Above 30 KM and upto 50 KM</t>
  </si>
  <si>
    <t>Plastering 2 Coats,20/16mm(1:6)(1:4)</t>
  </si>
  <si>
    <t>Painting of coping with two coats of white cement including cost of paint &amp; conveyance charges for PTR/VCB plinths.</t>
  </si>
  <si>
    <t>Erection of AB Switches, VCBs, LAs, PTs, CTs, DTRs etc - Erection of 33 KV VCB with Control Panel.</t>
  </si>
  <si>
    <t>Erection of AB Switches, VCBs, LAs, PTs, CTs, DTRs etc - Erection of 33 KV CTs</t>
  </si>
  <si>
    <t>Control Panels - Erection of 33kV Twin feeder control &amp; Relay panel in the control room duly mounting them on channels and grouting them with foundation bolts excluding cost of channels &amp; foundation bolts</t>
  </si>
  <si>
    <t>Supply of LED fixture set of (LUMINAIRE MAKE: PHILIPS /OSRAM/GE/VENTURE /CROMPTON/BAJAJ/VIN/WIPRO/JAGUAR/KESELEC/HAVELLS/HPL/SURYA/SYSKA.LED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 Fixing of Metal halide lamps with fixtures
Make:Philips,Crompton,Bajaj junction box with MCB with 1.5 
GI pipe complete.</t>
  </si>
  <si>
    <t>Labour for Fixing of all types of clamps</t>
  </si>
  <si>
    <t>Control Cable - Laying of 4 core/10 core 2.5 sq. mm.Copper control cable in aready excavation trench including cost of providing single compress glands at both ends .</t>
  </si>
  <si>
    <t>S-Moose Conductor</t>
  </si>
  <si>
    <t>Supply and Erection of I Hook and Suspension Hook - Supply of I hook</t>
  </si>
  <si>
    <t>Supply and Erection of I Hook and Suspension Hook - Erection of I hook</t>
  </si>
  <si>
    <t>Supply of SpacerClamp150mm Spacing Twin Moose</t>
  </si>
  <si>
    <t>Supply of T-ClampTwintoSngle Moose 150mmSpace</t>
  </si>
  <si>
    <t>Suplly of 3BoltTnsnH/wTwinMoose 150mm Space</t>
  </si>
  <si>
    <t>Supply of U-Bolts 16 mm</t>
  </si>
  <si>
    <t>Painting of poles   -   Painting of operating rods of 33kV, 11kV AB switches with post office red colour (including cost of paint) in existing Substation.</t>
  </si>
  <si>
    <t>Supply of earthing pipe with materials  -  Supply of GI wire No 8</t>
  </si>
  <si>
    <t>Making of coil earthing pole with 8mm GI wireNut&amp;Bolts for AB Switch.</t>
  </si>
  <si>
    <t>Supply of earthing pipe with materials  - Supply of GI Bolts &amp; Nuts etc</t>
  </si>
  <si>
    <t>S-33KV TC Structure as per DATA-II</t>
  </si>
  <si>
    <t>S-33KV BD Boom as per DATA-IV</t>
  </si>
  <si>
    <t>Erect-33KV TC Structure as per DATA-II</t>
  </si>
  <si>
    <t>Fabrication and connecting to risers from earth mat to structures, equipment, marshalling boxes, electrical panels, PLCC panels, fencing posts etc.  -  M.S./ G.I. Flat 75x8mm / 75 x 12 mm</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</si>
  <si>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   100x16mm M.S./G.I earth flat</t>
  </si>
  <si>
    <t>Marshalling Box - Supply of MS Powder coated CT Marshalling Box</t>
  </si>
  <si>
    <t>Galvanization of Main and Auxiliary structures using raw steel such as M.S.Angles, Plates, Channels, R.S.Joists excluding cost of zinc and transport charges to substation site.(Cost of zinc should be followed as per IEEMA rates).The average quantity of Zinc required for all structures is 60 Kgs./MT, including erection.</t>
  </si>
  <si>
    <t>Painting of poles -  Painting of feeder name on support including cost of paint</t>
  </si>
  <si>
    <t>Marshalling Box -  Erection of Marshalling boxes</t>
  </si>
  <si>
    <t>TOWERS  -  S-33KV TD Structure as per DATA-I</t>
  </si>
  <si>
    <t>Erection of 33KV TD Structure as per DATA-I</t>
  </si>
  <si>
    <t>Supply of LED fixture set of (LUMINAIRE MAKE: PHILIPS /OSRAM/GE/VENTURE /CROMPTON/BAJAJ/VIN/WIPRO /JAGUAR/KESELEC/HAVELLS/HPL/SURYA/SYSKA.LED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- 90W LED Fixture set.</t>
  </si>
  <si>
    <t>Supply of various Clamps - Supply of clamps as per IS 5561- 1970 , 12mm thickness with Alluminum and Alluminum alloy conforming to A6 of IS 617 1994 &amp; hot dip galvanised with Nuts &amp; Bolts including spring washers conforming to IS 2633-1964, IS 1363-1967, IS1367- 1961) - Supply of Alluminum LA clamps conforming to A6 of IS 617, with hot dip galvanised bolts and nuts suitable for single zebra / Panther</t>
  </si>
  <si>
    <t>Supply of various Clamps - Supply of clamps as per IS 5561- 1970 , 12mm thickness with Alluminum and Alluminum alloy conforming to A6 of IS 617 1994 &amp; hot dip galvanised with Nuts &amp; Bolts including spring washers conforming to IS 2633-1964, IS 1363-1967, IS1367- 1961) - Supply of CT stud clamps with hot dip galvanised bolts and nuts suitable for zebra / Panther conductor on one side and 28/30/40 mm CT stud on other side with stud size for single zebra / panther (4 bolted) with bimetallic sleeve for carrying 800 A</t>
  </si>
  <si>
    <t>SMR24915</t>
  </si>
  <si>
    <t>SWR33028</t>
  </si>
  <si>
    <t>SWR33098</t>
  </si>
  <si>
    <t>SWR33100</t>
  </si>
  <si>
    <t>SWR33144</t>
  </si>
  <si>
    <t>SWR33145</t>
  </si>
  <si>
    <t>SWR34470</t>
  </si>
  <si>
    <t>SWR34471</t>
  </si>
  <si>
    <t>TON</t>
  </si>
  <si>
    <t>Sub Total:</t>
  </si>
  <si>
    <t>18% Service tax on labour:</t>
  </si>
  <si>
    <t>Total Rs.</t>
  </si>
  <si>
    <t>Seigniorage Charges - Sand</t>
  </si>
  <si>
    <t>Seigniorage Charges - Metal</t>
  </si>
  <si>
    <t>Room fire extinguisher (2 ltrs capacity) for control room</t>
  </si>
  <si>
    <t xml:space="preserve">Earth work excavation in all type of ordinary soils red earth, Hard gravelly soils, earth mixed with sand and sandy soils etc., in all conditions such as slushy and dry with initial leads and lifts for foundations. Ordinary Soil </t>
  </si>
  <si>
    <t>Filling  with  stone  dust  in  basement  with  150mm  thick  layers  incldg  cost  &amp;  conveyance  all  materials watering,consolidation etc complete for finished item of work.</t>
  </si>
  <si>
    <t xml:space="preserve"> WBS No.X-2024-13-03-01-01-001</t>
  </si>
  <si>
    <t>Name of the work:  33KV Bay extension work at 220/33KV Nagole outdoor EHT SS for the already sanctioned work of providing of  33KV Main source to  33/11KV  Uppal Bagayath Phase II (Shilapramam) SS from 220/33KV Nagole SS in Habsiguda Divison of Habsiguda Circle and work executed by the Master plan Sub-Division -1 of  ECGH Division of Rangareddy  Master plan Circle under T&amp;D Master Plan Zone.</t>
  </si>
  <si>
    <t>Supply of Materials -  Supply and erection of 33KV 2000A AB Switch with Solid core insulator rotating type motor operated</t>
  </si>
  <si>
    <t>Dismantling of Equipment -   Dismantling of 33KV CT/PT</t>
  </si>
  <si>
    <t xml:space="preserve">CT/ PT Sets -  Erection of 33KV neutral CTs </t>
  </si>
  <si>
    <t>Dismantling of Equipment -   Dismantling of 33KV Line AB switch.</t>
  </si>
  <si>
    <t>S&amp;F-15mm Bib Tap 300gm Qtr turn</t>
  </si>
  <si>
    <t>Yard lightning  -   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</si>
  <si>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Supply of LED fixture set of (LUMINAIRE MAKE: PHILIPS /OSRAM/GE/VENTURE /CROMPTON/BAJAJ/VIN/WIPRO/JAGUAR/KESELEC/HAVELLS/HPL/SURYA/SYSKA. LED MAKE: PHILIPS LUMILEDS/CREE/NICHIA/OSRAM/SUMSANG/LG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   Erection of tubular poles</t>
  </si>
  <si>
    <t>Mass concreting of supports erected with CC (1:4:8) using 40 mm, HB G metal including the cost of metal, sand, Cement and curing etc.  -    Including the cost of cement</t>
  </si>
  <si>
    <t xml:space="preserve">Extention of 33KV Bay at 132/33KV Sub-station  -  GI Flat 100X16 </t>
  </si>
  <si>
    <t>SWR25249</t>
  </si>
  <si>
    <t>SWR20570</t>
  </si>
  <si>
    <t>SWR12126</t>
  </si>
  <si>
    <t>SWR12176</t>
  </si>
  <si>
    <t>SWR12490</t>
  </si>
  <si>
    <t>Supply of HBG metal - Supply &amp; spreading of 20mm machine crushed metal (HBG) including cost of conveneyance of all materials, labour charges etc complete for finished item of work and directed by the engineer incharge</t>
  </si>
  <si>
    <t>Providing of earthing with various types of earth electrodes.  -  Excavation of earth pit, supply of cast iron pipe with flange on one end (as per ISS7181/86) of nominal dia 125mm and 2.75 meters long in side the pit including supply and fixing RCC collars 0.75 meter dia (OD), 50mm thick and 0.60meters long complete as per APTRANSCO standards</t>
  </si>
  <si>
    <t xml:space="preserve">Erection of AB Switch and aligment complete -  Running of 11KV jumper from Line, AB switch,  HG Fuse set to DTR for 3-Phases </t>
  </si>
  <si>
    <t xml:space="preserve">Excavation of pits in hard rock not requiring blasting. (In hard murram / rock boulders) -    9.1 Mtrs PSCC Poles  0.76 M x 0.76M x 1.83M (2.6" x 2.6" x 6.0") </t>
  </si>
  <si>
    <t>Bus Stringing - Hoisting of Insulators and hardware, stretching the conductor and stringing of 33 kV bus comprising of three phases with Twin Moose/Zebra/Panther conductor to a tension of 900kgs including fixing of spacer clamps.(Bus section of 4.5mt)</t>
  </si>
  <si>
    <t>Transport of conductor drums, cable drums, fragile material such as kiosks, VCBs, control panels, Battery Chargers with Batteries, RMU, current transformers, boosters, lightning arrestors, insulators, transformers, meters (which are less in weight and occupy more space) (excluding of loading unloading)    - Above 30 Km and upto 50 Km with Lorry for each trip</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</si>
  <si>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FootingRCC Footing: M20Gr, Steel Centering</t>
  </si>
  <si>
    <t>RCC M - 20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all operational,  incidental  and  labour  charges  such  as  machine  mixing,  laying  concrete,  curing  etc., complete  but  excluding  cost  of  steel  and  its  fabrication  charges  for  finished  item  of  work  -  Column Ground floorRCC Column GF: M20Gr, Steel Centering</t>
  </si>
  <si>
    <t>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excluding taxes on all materials etc., complete for finished item of work in all floors.( APSS No.126)Reinforcement Steel Fe 415/500</t>
  </si>
  <si>
    <t>S&amp;F of Structural steel of Angles,Channels,Beams etc including fabrication &amp; erection, all incidental, operational, labour charges such as cutting, bending, placing in position, excluding taxes complete for finished item of work.S&amp;F Structural Steel Angles etc.</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</si>
  <si>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b)22.20mm OD Pipe - SDR 11S&amp;F 22.20mm OD CPVC Pipe-SDR 11</t>
  </si>
  <si>
    <t xml:space="preserve">Providing and laying of plain cement concrete  1:4:8 for levelling course using 40mm size HBG metal including cost and conveyance of all materials,labour ,curing ,seignorage charges, hire  charges for mashanary, at all levels, ramming in all layers, and removal of form work after completion of work,all incidental charges etc.,complete for finished item of work as directed by the Engineer- in - charge. </t>
  </si>
</sst>
</file>

<file path=xl/styles.xml><?xml version="1.0" encoding="utf-8"?>
<styleSheet xmlns="http://schemas.openxmlformats.org/spreadsheetml/2006/main">
  <numFmts count="2">
    <numFmt numFmtId="164" formatCode="0.000"/>
    <numFmt numFmtId="165" formatCode="#,##0.000"/>
  </numFmts>
  <fonts count="7">
    <font>
      <sz val="11"/>
      <color theme="1"/>
      <name val="Calibri"/>
      <family val="2"/>
      <scheme val="minor"/>
    </font>
    <font>
      <b/>
      <sz val="10"/>
      <color theme="1"/>
      <name val="Calibri"/>
      <family val="2"/>
      <scheme val="minor"/>
    </font>
    <font>
      <b/>
      <sz val="11"/>
      <color theme="1"/>
      <name val="Calibri"/>
      <family val="2"/>
      <scheme val="minor"/>
    </font>
    <font>
      <b/>
      <sz val="11"/>
      <name val="Arial"/>
      <family val="2"/>
    </font>
    <font>
      <b/>
      <sz val="10"/>
      <name val="Bookman Old Style"/>
      <family val="1"/>
    </font>
    <font>
      <sz val="11"/>
      <color rgb="FF000000"/>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7">
    <xf numFmtId="0" fontId="0" fillId="0" borderId="0" xfId="0"/>
    <xf numFmtId="0" fontId="0" fillId="0" borderId="1" xfId="0" applyBorder="1" applyAlignment="1">
      <alignment vertical="top" wrapText="1"/>
    </xf>
    <xf numFmtId="0" fontId="0" fillId="0" borderId="1" xfId="0" applyFont="1" applyBorder="1" applyAlignment="1">
      <alignment horizontal="left" vertical="top" wrapText="1"/>
    </xf>
    <xf numFmtId="0" fontId="0" fillId="0" borderId="1" xfId="0" applyFont="1" applyBorder="1" applyAlignment="1">
      <alignment vertical="top"/>
    </xf>
    <xf numFmtId="0" fontId="0" fillId="2" borderId="1" xfId="0" applyFill="1" applyBorder="1" applyAlignment="1">
      <alignment vertical="top" wrapText="1"/>
    </xf>
    <xf numFmtId="0" fontId="0" fillId="2" borderId="1" xfId="0" applyFont="1" applyFill="1" applyBorder="1" applyAlignment="1">
      <alignment horizontal="center" vertical="center"/>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4" fontId="2" fillId="0" borderId="1" xfId="0" applyNumberFormat="1" applyFont="1" applyBorder="1"/>
    <xf numFmtId="0" fontId="1" fillId="0" borderId="2" xfId="0" applyFont="1" applyBorder="1" applyAlignment="1">
      <alignment horizontal="center" vertical="center" wrapText="1"/>
    </xf>
    <xf numFmtId="0" fontId="2" fillId="0" borderId="1" xfId="0" applyFont="1" applyBorder="1" applyAlignment="1">
      <alignment horizontal="left" vertical="center" wrapText="1"/>
    </xf>
    <xf numFmtId="0" fontId="0" fillId="0" borderId="1" xfId="0" applyFont="1" applyBorder="1" applyAlignment="1">
      <alignment vertical="top" wrapText="1"/>
    </xf>
    <xf numFmtId="0" fontId="0" fillId="0" borderId="1" xfId="0" applyFont="1" applyBorder="1" applyAlignment="1">
      <alignment horizontal="left" vertical="center" wrapText="1"/>
    </xf>
    <xf numFmtId="0" fontId="0" fillId="0" borderId="1" xfId="0" applyFont="1" applyBorder="1" applyAlignment="1"/>
    <xf numFmtId="0" fontId="0" fillId="0" borderId="1" xfId="0" applyFont="1" applyBorder="1" applyAlignment="1">
      <alignment wrapText="1"/>
    </xf>
    <xf numFmtId="0" fontId="0" fillId="0" borderId="1" xfId="0" applyFont="1" applyBorder="1"/>
    <xf numFmtId="0" fontId="0" fillId="0" borderId="1" xfId="0" applyFont="1" applyBorder="1" applyAlignment="1">
      <alignment horizontal="center" vertical="center"/>
    </xf>
    <xf numFmtId="1" fontId="5"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165" fontId="5" fillId="0" borderId="1" xfId="0" applyNumberFormat="1" applyFont="1" applyFill="1" applyBorder="1" applyAlignment="1">
      <alignment horizontal="center" vertical="center" shrinkToFi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shrinkToFit="1"/>
    </xf>
    <xf numFmtId="4" fontId="5" fillId="0" borderId="3" xfId="0" applyNumberFormat="1" applyFont="1" applyFill="1" applyBorder="1" applyAlignment="1">
      <alignment horizontal="center" vertical="center" shrinkToFit="1"/>
    </xf>
    <xf numFmtId="2" fontId="5" fillId="0" borderId="3" xfId="0" applyNumberFormat="1" applyFont="1" applyFill="1" applyBorder="1" applyAlignment="1">
      <alignment horizontal="center" vertical="center" shrinkToFit="1"/>
    </xf>
    <xf numFmtId="1" fontId="5" fillId="2" borderId="1" xfId="0" applyNumberFormat="1" applyFont="1" applyFill="1" applyBorder="1" applyAlignment="1">
      <alignment horizontal="center" vertical="center" shrinkToFit="1"/>
    </xf>
    <xf numFmtId="164" fontId="5" fillId="2" borderId="1" xfId="0" applyNumberFormat="1" applyFont="1" applyFill="1" applyBorder="1" applyAlignment="1">
      <alignment horizontal="center" vertical="center" shrinkToFit="1"/>
    </xf>
    <xf numFmtId="0" fontId="0" fillId="2" borderId="1" xfId="0" applyFill="1" applyBorder="1" applyAlignment="1">
      <alignment horizontal="left" vertical="top" wrapText="1"/>
    </xf>
    <xf numFmtId="0" fontId="6" fillId="2" borderId="1" xfId="0" applyFont="1" applyFill="1" applyBorder="1" applyAlignment="1">
      <alignment horizontal="center" vertical="center" wrapText="1"/>
    </xf>
    <xf numFmtId="4" fontId="5" fillId="2" borderId="3" xfId="0" applyNumberFormat="1" applyFont="1" applyFill="1" applyBorder="1" applyAlignment="1">
      <alignment horizontal="center" vertical="center" shrinkToFit="1"/>
    </xf>
    <xf numFmtId="4" fontId="5" fillId="2" borderId="1" xfId="0" applyNumberFormat="1" applyFont="1" applyFill="1" applyBorder="1" applyAlignment="1">
      <alignment horizontal="center" vertical="center" shrinkToFit="1"/>
    </xf>
    <xf numFmtId="0" fontId="0" fillId="2" borderId="1" xfId="0" applyFont="1" applyFill="1" applyBorder="1" applyAlignment="1">
      <alignment horizontal="left" vertical="top" wrapText="1"/>
    </xf>
    <xf numFmtId="2" fontId="5" fillId="2" borderId="3" xfId="0" applyNumberFormat="1" applyFont="1" applyFill="1" applyBorder="1" applyAlignment="1">
      <alignment horizontal="center" vertical="center" shrinkToFit="1"/>
    </xf>
    <xf numFmtId="0" fontId="0" fillId="2" borderId="1" xfId="0" applyFont="1" applyFill="1" applyBorder="1" applyAlignment="1">
      <alignment vertical="top"/>
    </xf>
    <xf numFmtId="0" fontId="3" fillId="2" borderId="1" xfId="0"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76"/>
  <sheetViews>
    <sheetView tabSelected="1" topLeftCell="A55" workbookViewId="0">
      <selection activeCell="S59" sqref="S59"/>
    </sheetView>
  </sheetViews>
  <sheetFormatPr defaultRowHeight="15"/>
  <cols>
    <col min="1" max="1" width="5" customWidth="1"/>
    <col min="2" max="2" width="8" customWidth="1"/>
    <col min="3" max="3" width="85.85546875" customWidth="1"/>
    <col min="4" max="4" width="10.85546875" customWidth="1"/>
    <col min="5" max="5" width="10.42578125" customWidth="1"/>
    <col min="6" max="6" width="11.5703125" customWidth="1"/>
    <col min="7" max="7" width="9.5703125" customWidth="1"/>
    <col min="8" max="8" width="6.28515625" customWidth="1"/>
    <col min="9" max="9" width="12.5703125" customWidth="1"/>
    <col min="10" max="10" width="0.140625" hidden="1" customWidth="1"/>
  </cols>
  <sheetData>
    <row r="1" spans="1:10">
      <c r="A1" s="35" t="s">
        <v>132</v>
      </c>
      <c r="B1" s="35"/>
      <c r="C1" s="35"/>
      <c r="D1" s="35"/>
      <c r="E1" s="35"/>
      <c r="F1" s="35"/>
      <c r="G1" s="35"/>
      <c r="H1" s="35"/>
      <c r="I1" s="35"/>
      <c r="J1" s="35"/>
    </row>
    <row r="2" spans="1:10">
      <c r="A2" s="35"/>
      <c r="B2" s="35"/>
      <c r="C2" s="35"/>
      <c r="D2" s="35"/>
      <c r="E2" s="35"/>
      <c r="F2" s="35"/>
      <c r="G2" s="35"/>
      <c r="H2" s="35"/>
      <c r="I2" s="35"/>
      <c r="J2" s="35"/>
    </row>
    <row r="3" spans="1:10">
      <c r="A3" s="35"/>
      <c r="B3" s="35"/>
      <c r="C3" s="35"/>
      <c r="D3" s="35"/>
      <c r="E3" s="35"/>
      <c r="F3" s="35"/>
      <c r="G3" s="35"/>
      <c r="H3" s="35"/>
      <c r="I3" s="35"/>
      <c r="J3" s="35"/>
    </row>
    <row r="4" spans="1:10">
      <c r="A4" s="36" t="s">
        <v>131</v>
      </c>
      <c r="B4" s="36"/>
      <c r="C4" s="36"/>
      <c r="D4" s="36"/>
      <c r="E4" s="36"/>
      <c r="F4" s="36"/>
      <c r="G4" s="36"/>
      <c r="H4" s="36"/>
      <c r="I4" s="36"/>
      <c r="J4" s="10"/>
    </row>
    <row r="5" spans="1:10" ht="42.75" customHeight="1">
      <c r="A5" s="9" t="s">
        <v>0</v>
      </c>
      <c r="B5" s="9" t="s">
        <v>1</v>
      </c>
      <c r="C5" s="9" t="s">
        <v>2</v>
      </c>
      <c r="D5" s="9" t="s">
        <v>3</v>
      </c>
      <c r="E5" s="9" t="s">
        <v>4</v>
      </c>
      <c r="F5" s="9" t="s">
        <v>8</v>
      </c>
      <c r="G5" s="9" t="s">
        <v>5</v>
      </c>
      <c r="H5" s="9" t="s">
        <v>6</v>
      </c>
      <c r="I5" s="9" t="s">
        <v>7</v>
      </c>
    </row>
    <row r="6" spans="1:10" ht="30">
      <c r="A6" s="17">
        <v>1</v>
      </c>
      <c r="B6" s="17">
        <v>2</v>
      </c>
      <c r="C6" s="2" t="s">
        <v>74</v>
      </c>
      <c r="D6" s="16" t="s">
        <v>9</v>
      </c>
      <c r="E6" s="16" t="s">
        <v>10</v>
      </c>
      <c r="F6" s="20" t="s">
        <v>12</v>
      </c>
      <c r="G6" s="22">
        <v>4500</v>
      </c>
      <c r="H6" s="20" t="s">
        <v>65</v>
      </c>
      <c r="I6" s="21">
        <f>B6*G6</f>
        <v>9000</v>
      </c>
    </row>
    <row r="7" spans="1:10" ht="30">
      <c r="A7" s="17">
        <v>2</v>
      </c>
      <c r="B7" s="17">
        <v>1</v>
      </c>
      <c r="C7" s="11" t="s">
        <v>75</v>
      </c>
      <c r="D7" s="16" t="s">
        <v>9</v>
      </c>
      <c r="E7" s="16" t="s">
        <v>10</v>
      </c>
      <c r="F7" s="20" t="s">
        <v>13</v>
      </c>
      <c r="G7" s="23">
        <v>880</v>
      </c>
      <c r="H7" s="20" t="s">
        <v>66</v>
      </c>
      <c r="I7" s="21">
        <f t="shared" ref="I7:I70" si="0">B7*G7</f>
        <v>880</v>
      </c>
    </row>
    <row r="8" spans="1:10">
      <c r="A8" s="17">
        <v>3</v>
      </c>
      <c r="B8" s="17">
        <v>2</v>
      </c>
      <c r="C8" s="11" t="s">
        <v>76</v>
      </c>
      <c r="D8" s="16" t="s">
        <v>9</v>
      </c>
      <c r="E8" s="16" t="s">
        <v>10</v>
      </c>
      <c r="F8" s="20" t="s">
        <v>14</v>
      </c>
      <c r="G8" s="22">
        <v>1024</v>
      </c>
      <c r="H8" s="20" t="s">
        <v>65</v>
      </c>
      <c r="I8" s="21">
        <f t="shared" si="0"/>
        <v>2048</v>
      </c>
    </row>
    <row r="9" spans="1:10">
      <c r="A9" s="17">
        <v>4</v>
      </c>
      <c r="B9" s="17">
        <v>2</v>
      </c>
      <c r="C9" s="11" t="s">
        <v>77</v>
      </c>
      <c r="D9" s="16" t="s">
        <v>9</v>
      </c>
      <c r="E9" s="16" t="s">
        <v>10</v>
      </c>
      <c r="F9" s="20" t="s">
        <v>15</v>
      </c>
      <c r="G9" s="22">
        <v>1044.48</v>
      </c>
      <c r="H9" s="20" t="s">
        <v>65</v>
      </c>
      <c r="I9" s="21">
        <f t="shared" si="0"/>
        <v>2088.96</v>
      </c>
    </row>
    <row r="10" spans="1:10">
      <c r="A10" s="17">
        <v>5</v>
      </c>
      <c r="B10" s="18">
        <v>0.8</v>
      </c>
      <c r="C10" s="11" t="s">
        <v>78</v>
      </c>
      <c r="D10" s="16" t="s">
        <v>9</v>
      </c>
      <c r="E10" s="16" t="s">
        <v>10</v>
      </c>
      <c r="F10" s="20" t="s">
        <v>17</v>
      </c>
      <c r="G10" s="23">
        <v>221</v>
      </c>
      <c r="H10" s="20" t="s">
        <v>67</v>
      </c>
      <c r="I10" s="21">
        <f t="shared" si="0"/>
        <v>176.8</v>
      </c>
    </row>
    <row r="11" spans="1:10">
      <c r="A11" s="17">
        <v>6</v>
      </c>
      <c r="B11" s="18">
        <v>0.8</v>
      </c>
      <c r="C11" s="11" t="s">
        <v>79</v>
      </c>
      <c r="D11" s="16" t="s">
        <v>9</v>
      </c>
      <c r="E11" s="16" t="s">
        <v>10</v>
      </c>
      <c r="F11" s="20" t="s">
        <v>18</v>
      </c>
      <c r="G11" s="23">
        <v>185</v>
      </c>
      <c r="H11" s="20" t="s">
        <v>67</v>
      </c>
      <c r="I11" s="21">
        <f t="shared" si="0"/>
        <v>148</v>
      </c>
    </row>
    <row r="12" spans="1:10">
      <c r="A12" s="17">
        <v>7</v>
      </c>
      <c r="B12" s="18">
        <v>6.4</v>
      </c>
      <c r="C12" s="3" t="s">
        <v>81</v>
      </c>
      <c r="D12" s="16" t="s">
        <v>9</v>
      </c>
      <c r="E12" s="16" t="s">
        <v>10</v>
      </c>
      <c r="F12" s="20" t="s">
        <v>20</v>
      </c>
      <c r="G12" s="23">
        <v>373</v>
      </c>
      <c r="H12" s="20" t="s">
        <v>69</v>
      </c>
      <c r="I12" s="21">
        <f t="shared" si="0"/>
        <v>2387.2000000000003</v>
      </c>
    </row>
    <row r="13" spans="1:10" ht="30">
      <c r="A13" s="17">
        <v>8</v>
      </c>
      <c r="B13" s="17">
        <v>1</v>
      </c>
      <c r="C13" s="11" t="s">
        <v>82</v>
      </c>
      <c r="D13" s="16" t="s">
        <v>9</v>
      </c>
      <c r="E13" s="16" t="s">
        <v>10</v>
      </c>
      <c r="F13" s="20" t="s">
        <v>21</v>
      </c>
      <c r="G13" s="23">
        <v>160</v>
      </c>
      <c r="H13" s="20" t="s">
        <v>65</v>
      </c>
      <c r="I13" s="21">
        <f t="shared" si="0"/>
        <v>160</v>
      </c>
    </row>
    <row r="14" spans="1:10" ht="20.25" customHeight="1">
      <c r="A14" s="17">
        <v>9</v>
      </c>
      <c r="B14" s="17">
        <v>1</v>
      </c>
      <c r="C14" s="11" t="s">
        <v>83</v>
      </c>
      <c r="D14" s="16" t="s">
        <v>9</v>
      </c>
      <c r="E14" s="16" t="s">
        <v>10</v>
      </c>
      <c r="F14" s="20" t="s">
        <v>22</v>
      </c>
      <c r="G14" s="22">
        <v>12500</v>
      </c>
      <c r="H14" s="20" t="s">
        <v>65</v>
      </c>
      <c r="I14" s="21">
        <f t="shared" si="0"/>
        <v>12500</v>
      </c>
    </row>
    <row r="15" spans="1:10">
      <c r="A15" s="17">
        <v>10</v>
      </c>
      <c r="B15" s="17">
        <v>1</v>
      </c>
      <c r="C15" s="11" t="s">
        <v>84</v>
      </c>
      <c r="D15" s="16" t="s">
        <v>9</v>
      </c>
      <c r="E15" s="16" t="s">
        <v>10</v>
      </c>
      <c r="F15" s="20" t="s">
        <v>23</v>
      </c>
      <c r="G15" s="22">
        <v>1079</v>
      </c>
      <c r="H15" s="20" t="s">
        <v>66</v>
      </c>
      <c r="I15" s="21">
        <f t="shared" si="0"/>
        <v>1079</v>
      </c>
    </row>
    <row r="16" spans="1:10" ht="45">
      <c r="A16" s="17">
        <v>11</v>
      </c>
      <c r="B16" s="17">
        <v>1</v>
      </c>
      <c r="C16" s="11" t="s">
        <v>85</v>
      </c>
      <c r="D16" s="16" t="s">
        <v>9</v>
      </c>
      <c r="E16" s="16" t="s">
        <v>10</v>
      </c>
      <c r="F16" s="20" t="s">
        <v>24</v>
      </c>
      <c r="G16" s="22">
        <v>1729</v>
      </c>
      <c r="H16" s="20" t="s">
        <v>65</v>
      </c>
      <c r="I16" s="21">
        <f t="shared" si="0"/>
        <v>1729</v>
      </c>
    </row>
    <row r="17" spans="1:9" ht="168" customHeight="1">
      <c r="A17" s="17">
        <v>12</v>
      </c>
      <c r="B17" s="17">
        <v>4</v>
      </c>
      <c r="C17" s="11" t="s">
        <v>111</v>
      </c>
      <c r="D17" s="16" t="s">
        <v>9</v>
      </c>
      <c r="E17" s="16" t="s">
        <v>11</v>
      </c>
      <c r="F17" s="20" t="s">
        <v>29</v>
      </c>
      <c r="G17" s="22">
        <v>8200</v>
      </c>
      <c r="H17" s="20" t="s">
        <v>65</v>
      </c>
      <c r="I17" s="21">
        <f t="shared" si="0"/>
        <v>32800</v>
      </c>
    </row>
    <row r="18" spans="1:9" ht="210">
      <c r="A18" s="17">
        <v>13</v>
      </c>
      <c r="B18" s="17">
        <v>4</v>
      </c>
      <c r="C18" s="11" t="s">
        <v>86</v>
      </c>
      <c r="D18" s="16" t="s">
        <v>9</v>
      </c>
      <c r="E18" s="16" t="s">
        <v>10</v>
      </c>
      <c r="F18" s="20" t="s">
        <v>30</v>
      </c>
      <c r="G18" s="22">
        <v>1268</v>
      </c>
      <c r="H18" s="20" t="s">
        <v>65</v>
      </c>
      <c r="I18" s="21">
        <f t="shared" si="0"/>
        <v>5072</v>
      </c>
    </row>
    <row r="19" spans="1:9">
      <c r="A19" s="17">
        <v>14</v>
      </c>
      <c r="B19" s="17">
        <v>20</v>
      </c>
      <c r="C19" s="11" t="s">
        <v>87</v>
      </c>
      <c r="D19" s="16" t="s">
        <v>9</v>
      </c>
      <c r="E19" s="16" t="s">
        <v>10</v>
      </c>
      <c r="F19" s="20" t="s">
        <v>31</v>
      </c>
      <c r="G19" s="23">
        <v>65</v>
      </c>
      <c r="H19" s="20" t="s">
        <v>65</v>
      </c>
      <c r="I19" s="21">
        <f t="shared" si="0"/>
        <v>1300</v>
      </c>
    </row>
    <row r="20" spans="1:9" ht="30">
      <c r="A20" s="17">
        <v>15</v>
      </c>
      <c r="B20" s="19">
        <v>2000</v>
      </c>
      <c r="C20" s="11" t="s">
        <v>88</v>
      </c>
      <c r="D20" s="16" t="s">
        <v>9</v>
      </c>
      <c r="E20" s="16" t="s">
        <v>10</v>
      </c>
      <c r="F20" s="20" t="s">
        <v>32</v>
      </c>
      <c r="G20" s="23">
        <v>27</v>
      </c>
      <c r="H20" s="20" t="s">
        <v>70</v>
      </c>
      <c r="I20" s="21">
        <f t="shared" si="0"/>
        <v>54000</v>
      </c>
    </row>
    <row r="21" spans="1:9">
      <c r="A21" s="17">
        <v>16</v>
      </c>
      <c r="B21" s="18">
        <v>0.16</v>
      </c>
      <c r="C21" s="11" t="s">
        <v>89</v>
      </c>
      <c r="D21" s="16" t="s">
        <v>9</v>
      </c>
      <c r="E21" s="16" t="s">
        <v>11</v>
      </c>
      <c r="F21" s="20" t="s">
        <v>33</v>
      </c>
      <c r="G21" s="22">
        <v>375155</v>
      </c>
      <c r="H21" s="20" t="s">
        <v>71</v>
      </c>
      <c r="I21" s="21">
        <f t="shared" si="0"/>
        <v>60024.800000000003</v>
      </c>
    </row>
    <row r="22" spans="1:9">
      <c r="A22" s="17">
        <v>17</v>
      </c>
      <c r="B22" s="17">
        <v>6</v>
      </c>
      <c r="C22" s="11" t="s">
        <v>90</v>
      </c>
      <c r="D22" s="16" t="s">
        <v>9</v>
      </c>
      <c r="E22" s="16" t="s">
        <v>11</v>
      </c>
      <c r="F22" s="20" t="s">
        <v>34</v>
      </c>
      <c r="G22" s="23">
        <v>158</v>
      </c>
      <c r="H22" s="20" t="s">
        <v>65</v>
      </c>
      <c r="I22" s="21">
        <f t="shared" si="0"/>
        <v>948</v>
      </c>
    </row>
    <row r="23" spans="1:9">
      <c r="A23" s="17">
        <v>18</v>
      </c>
      <c r="B23" s="17">
        <v>6</v>
      </c>
      <c r="C23" s="11" t="s">
        <v>91</v>
      </c>
      <c r="D23" s="16" t="s">
        <v>9</v>
      </c>
      <c r="E23" s="16" t="s">
        <v>10</v>
      </c>
      <c r="F23" s="20" t="s">
        <v>35</v>
      </c>
      <c r="G23" s="23">
        <v>55</v>
      </c>
      <c r="H23" s="20" t="s">
        <v>65</v>
      </c>
      <c r="I23" s="21">
        <f t="shared" si="0"/>
        <v>330</v>
      </c>
    </row>
    <row r="24" spans="1:9">
      <c r="A24" s="17">
        <v>19</v>
      </c>
      <c r="B24" s="17">
        <v>54</v>
      </c>
      <c r="C24" s="3" t="s">
        <v>92</v>
      </c>
      <c r="D24" s="16" t="s">
        <v>9</v>
      </c>
      <c r="E24" s="16" t="s">
        <v>11</v>
      </c>
      <c r="F24" s="20" t="s">
        <v>36</v>
      </c>
      <c r="G24" s="23">
        <v>294</v>
      </c>
      <c r="H24" s="20" t="s">
        <v>65</v>
      </c>
      <c r="I24" s="21">
        <f t="shared" si="0"/>
        <v>15876</v>
      </c>
    </row>
    <row r="25" spans="1:9">
      <c r="A25" s="17">
        <v>20</v>
      </c>
      <c r="B25" s="17">
        <v>3</v>
      </c>
      <c r="C25" s="2" t="s">
        <v>93</v>
      </c>
      <c r="D25" s="16" t="s">
        <v>9</v>
      </c>
      <c r="E25" s="16" t="s">
        <v>11</v>
      </c>
      <c r="F25" s="20" t="s">
        <v>37</v>
      </c>
      <c r="G25" s="23">
        <v>694</v>
      </c>
      <c r="H25" s="20" t="s">
        <v>65</v>
      </c>
      <c r="I25" s="21">
        <f t="shared" si="0"/>
        <v>2082</v>
      </c>
    </row>
    <row r="26" spans="1:9">
      <c r="A26" s="17">
        <v>21</v>
      </c>
      <c r="B26" s="17">
        <v>6</v>
      </c>
      <c r="C26" s="2" t="s">
        <v>94</v>
      </c>
      <c r="D26" s="16" t="s">
        <v>9</v>
      </c>
      <c r="E26" s="16" t="s">
        <v>11</v>
      </c>
      <c r="F26" s="20" t="s">
        <v>38</v>
      </c>
      <c r="G26" s="22">
        <v>3400</v>
      </c>
      <c r="H26" s="20" t="s">
        <v>65</v>
      </c>
      <c r="I26" s="21">
        <f t="shared" si="0"/>
        <v>20400</v>
      </c>
    </row>
    <row r="27" spans="1:9" ht="90">
      <c r="A27" s="17">
        <v>22</v>
      </c>
      <c r="B27" s="17">
        <v>6</v>
      </c>
      <c r="C27" s="11" t="s">
        <v>113</v>
      </c>
      <c r="D27" s="16" t="s">
        <v>9</v>
      </c>
      <c r="E27" s="16" t="s">
        <v>11</v>
      </c>
      <c r="F27" s="20" t="s">
        <v>39</v>
      </c>
      <c r="G27" s="23">
        <v>399</v>
      </c>
      <c r="H27" s="20" t="s">
        <v>65</v>
      </c>
      <c r="I27" s="21">
        <f t="shared" si="0"/>
        <v>2394</v>
      </c>
    </row>
    <row r="28" spans="1:9">
      <c r="A28" s="17">
        <v>23</v>
      </c>
      <c r="B28" s="17">
        <v>6</v>
      </c>
      <c r="C28" s="11" t="s">
        <v>95</v>
      </c>
      <c r="D28" s="16" t="s">
        <v>9</v>
      </c>
      <c r="E28" s="16" t="s">
        <v>11</v>
      </c>
      <c r="F28" s="20" t="s">
        <v>40</v>
      </c>
      <c r="G28" s="23">
        <v>37</v>
      </c>
      <c r="H28" s="20" t="s">
        <v>65</v>
      </c>
      <c r="I28" s="21">
        <f t="shared" si="0"/>
        <v>222</v>
      </c>
    </row>
    <row r="29" spans="1:9" ht="45">
      <c r="A29" s="17">
        <v>24</v>
      </c>
      <c r="B29" s="17">
        <v>43</v>
      </c>
      <c r="C29" s="11" t="s">
        <v>151</v>
      </c>
      <c r="D29" s="16" t="s">
        <v>9</v>
      </c>
      <c r="E29" s="16" t="s">
        <v>10</v>
      </c>
      <c r="F29" s="20" t="s">
        <v>41</v>
      </c>
      <c r="G29" s="22">
        <v>1302</v>
      </c>
      <c r="H29" s="20" t="s">
        <v>65</v>
      </c>
      <c r="I29" s="21">
        <f t="shared" si="0"/>
        <v>55986</v>
      </c>
    </row>
    <row r="30" spans="1:9">
      <c r="A30" s="17">
        <v>25</v>
      </c>
      <c r="B30" s="17">
        <v>2</v>
      </c>
      <c r="C30" s="12" t="s">
        <v>128</v>
      </c>
      <c r="D30" s="16" t="s">
        <v>9</v>
      </c>
      <c r="E30" s="16" t="s">
        <v>11</v>
      </c>
      <c r="F30" s="20" t="s">
        <v>42</v>
      </c>
      <c r="G30" s="22">
        <v>4620</v>
      </c>
      <c r="H30" s="20" t="s">
        <v>65</v>
      </c>
      <c r="I30" s="21">
        <f t="shared" si="0"/>
        <v>9240</v>
      </c>
    </row>
    <row r="31" spans="1:9" ht="45">
      <c r="A31" s="17">
        <v>26</v>
      </c>
      <c r="B31" s="18">
        <v>6</v>
      </c>
      <c r="C31" s="11" t="s">
        <v>147</v>
      </c>
      <c r="D31" s="16" t="s">
        <v>9</v>
      </c>
      <c r="E31" s="16" t="s">
        <v>10</v>
      </c>
      <c r="F31" s="20" t="s">
        <v>43</v>
      </c>
      <c r="G31" s="22">
        <v>2113</v>
      </c>
      <c r="H31" s="20" t="s">
        <v>68</v>
      </c>
      <c r="I31" s="21">
        <f t="shared" si="0"/>
        <v>12678</v>
      </c>
    </row>
    <row r="32" spans="1:9" ht="30">
      <c r="A32" s="17">
        <v>27</v>
      </c>
      <c r="B32" s="17">
        <v>3</v>
      </c>
      <c r="C32" s="11" t="s">
        <v>96</v>
      </c>
      <c r="D32" s="16" t="s">
        <v>9</v>
      </c>
      <c r="E32" s="16" t="s">
        <v>10</v>
      </c>
      <c r="F32" s="20" t="s">
        <v>48</v>
      </c>
      <c r="G32" s="23">
        <v>144.84</v>
      </c>
      <c r="H32" s="20" t="s">
        <v>65</v>
      </c>
      <c r="I32" s="21">
        <f t="shared" si="0"/>
        <v>434.52</v>
      </c>
    </row>
    <row r="33" spans="1:9">
      <c r="A33" s="17">
        <v>28</v>
      </c>
      <c r="B33" s="18">
        <v>4</v>
      </c>
      <c r="C33" s="11" t="s">
        <v>97</v>
      </c>
      <c r="D33" s="16" t="s">
        <v>9</v>
      </c>
      <c r="E33" s="16" t="s">
        <v>11</v>
      </c>
      <c r="F33" s="20" t="s">
        <v>49</v>
      </c>
      <c r="G33" s="23">
        <v>105</v>
      </c>
      <c r="H33" s="20" t="s">
        <v>72</v>
      </c>
      <c r="I33" s="21">
        <f t="shared" si="0"/>
        <v>420</v>
      </c>
    </row>
    <row r="34" spans="1:9">
      <c r="A34" s="17">
        <v>29</v>
      </c>
      <c r="B34" s="17">
        <v>2</v>
      </c>
      <c r="C34" s="11" t="s">
        <v>98</v>
      </c>
      <c r="D34" s="16" t="s">
        <v>9</v>
      </c>
      <c r="E34" s="16" t="s">
        <v>10</v>
      </c>
      <c r="F34" s="20" t="s">
        <v>50</v>
      </c>
      <c r="G34" s="23">
        <v>146.63</v>
      </c>
      <c r="H34" s="20" t="s">
        <v>65</v>
      </c>
      <c r="I34" s="21">
        <f t="shared" si="0"/>
        <v>293.26</v>
      </c>
    </row>
    <row r="35" spans="1:9">
      <c r="A35" s="17">
        <v>30</v>
      </c>
      <c r="B35" s="18">
        <v>25</v>
      </c>
      <c r="C35" s="11" t="s">
        <v>99</v>
      </c>
      <c r="D35" s="16" t="s">
        <v>9</v>
      </c>
      <c r="E35" s="16" t="s">
        <v>11</v>
      </c>
      <c r="F35" s="20" t="s">
        <v>51</v>
      </c>
      <c r="G35" s="23">
        <v>117.5</v>
      </c>
      <c r="H35" s="20" t="s">
        <v>72</v>
      </c>
      <c r="I35" s="21">
        <f t="shared" si="0"/>
        <v>2937.5</v>
      </c>
    </row>
    <row r="36" spans="1:9" ht="60">
      <c r="A36" s="17">
        <v>31</v>
      </c>
      <c r="B36" s="17">
        <v>5</v>
      </c>
      <c r="C36" s="11" t="s">
        <v>148</v>
      </c>
      <c r="D36" s="16" t="s">
        <v>9</v>
      </c>
      <c r="E36" s="16" t="s">
        <v>10</v>
      </c>
      <c r="F36" s="20" t="s">
        <v>52</v>
      </c>
      <c r="G36" s="22">
        <v>9804</v>
      </c>
      <c r="H36" s="20" t="s">
        <v>65</v>
      </c>
      <c r="I36" s="21">
        <f t="shared" si="0"/>
        <v>49020</v>
      </c>
    </row>
    <row r="37" spans="1:9">
      <c r="A37" s="17">
        <v>32</v>
      </c>
      <c r="B37" s="17">
        <v>4</v>
      </c>
      <c r="C37" s="13" t="s">
        <v>100</v>
      </c>
      <c r="D37" s="16" t="s">
        <v>9</v>
      </c>
      <c r="E37" s="16" t="s">
        <v>10</v>
      </c>
      <c r="F37" s="20" t="s">
        <v>53</v>
      </c>
      <c r="G37" s="22">
        <v>50703</v>
      </c>
      <c r="H37" s="20" t="s">
        <v>65</v>
      </c>
      <c r="I37" s="21">
        <f t="shared" si="0"/>
        <v>202812</v>
      </c>
    </row>
    <row r="38" spans="1:9">
      <c r="A38" s="17">
        <v>33</v>
      </c>
      <c r="B38" s="17">
        <v>10</v>
      </c>
      <c r="C38" s="13" t="s">
        <v>101</v>
      </c>
      <c r="D38" s="16" t="s">
        <v>9</v>
      </c>
      <c r="E38" s="16" t="s">
        <v>11</v>
      </c>
      <c r="F38" s="20" t="s">
        <v>54</v>
      </c>
      <c r="G38" s="22">
        <v>18244</v>
      </c>
      <c r="H38" s="20" t="s">
        <v>65</v>
      </c>
      <c r="I38" s="21">
        <f t="shared" si="0"/>
        <v>182440</v>
      </c>
    </row>
    <row r="39" spans="1:9">
      <c r="A39" s="17">
        <v>34</v>
      </c>
      <c r="B39" s="17">
        <v>4</v>
      </c>
      <c r="C39" s="13" t="s">
        <v>102</v>
      </c>
      <c r="D39" s="16" t="s">
        <v>9</v>
      </c>
      <c r="E39" s="16" t="s">
        <v>10</v>
      </c>
      <c r="F39" s="20" t="s">
        <v>55</v>
      </c>
      <c r="G39" s="22">
        <v>17393.04</v>
      </c>
      <c r="H39" s="20" t="s">
        <v>65</v>
      </c>
      <c r="I39" s="21">
        <f t="shared" si="0"/>
        <v>69572.160000000003</v>
      </c>
    </row>
    <row r="40" spans="1:9" ht="30">
      <c r="A40" s="17">
        <v>35</v>
      </c>
      <c r="B40" s="17">
        <v>1</v>
      </c>
      <c r="C40" s="14" t="s">
        <v>133</v>
      </c>
      <c r="D40" s="16" t="s">
        <v>9</v>
      </c>
      <c r="E40" s="16" t="s">
        <v>10</v>
      </c>
      <c r="F40" s="20" t="s">
        <v>142</v>
      </c>
      <c r="G40" s="22">
        <v>135000</v>
      </c>
      <c r="H40" s="20" t="s">
        <v>65</v>
      </c>
      <c r="I40" s="21">
        <f t="shared" si="0"/>
        <v>135000</v>
      </c>
    </row>
    <row r="41" spans="1:9" ht="30">
      <c r="A41" s="17">
        <v>36</v>
      </c>
      <c r="B41" s="17">
        <v>78</v>
      </c>
      <c r="C41" s="11" t="s">
        <v>103</v>
      </c>
      <c r="D41" s="16" t="s">
        <v>9</v>
      </c>
      <c r="E41" s="16" t="s">
        <v>10</v>
      </c>
      <c r="F41" s="20" t="s">
        <v>58</v>
      </c>
      <c r="G41" s="23">
        <v>50</v>
      </c>
      <c r="H41" s="20" t="s">
        <v>73</v>
      </c>
      <c r="I41" s="21">
        <f t="shared" si="0"/>
        <v>3900</v>
      </c>
    </row>
    <row r="42" spans="1:9" ht="63" customHeight="1">
      <c r="A42" s="17">
        <v>37</v>
      </c>
      <c r="B42" s="17">
        <v>36</v>
      </c>
      <c r="C42" s="11" t="s">
        <v>104</v>
      </c>
      <c r="D42" s="16" t="s">
        <v>9</v>
      </c>
      <c r="E42" s="16" t="s">
        <v>10</v>
      </c>
      <c r="F42" s="20" t="s">
        <v>59</v>
      </c>
      <c r="G42" s="23">
        <v>65</v>
      </c>
      <c r="H42" s="20" t="s">
        <v>73</v>
      </c>
      <c r="I42" s="21">
        <f t="shared" si="0"/>
        <v>2340</v>
      </c>
    </row>
    <row r="43" spans="1:9" ht="75">
      <c r="A43" s="17">
        <v>38</v>
      </c>
      <c r="B43" s="17">
        <v>3</v>
      </c>
      <c r="C43" s="11" t="s">
        <v>112</v>
      </c>
      <c r="D43" s="16" t="s">
        <v>9</v>
      </c>
      <c r="E43" s="16" t="s">
        <v>11</v>
      </c>
      <c r="F43" s="20" t="s">
        <v>60</v>
      </c>
      <c r="G43" s="23">
        <v>357</v>
      </c>
      <c r="H43" s="20" t="s">
        <v>65</v>
      </c>
      <c r="I43" s="21">
        <f t="shared" si="0"/>
        <v>1071</v>
      </c>
    </row>
    <row r="44" spans="1:9">
      <c r="A44" s="17">
        <v>39</v>
      </c>
      <c r="B44" s="17">
        <v>1</v>
      </c>
      <c r="C44" s="11" t="s">
        <v>105</v>
      </c>
      <c r="D44" s="16" t="s">
        <v>9</v>
      </c>
      <c r="E44" s="16" t="s">
        <v>11</v>
      </c>
      <c r="F44" s="20" t="s">
        <v>61</v>
      </c>
      <c r="G44" s="22">
        <v>3675</v>
      </c>
      <c r="H44" s="20" t="s">
        <v>65</v>
      </c>
      <c r="I44" s="21">
        <f t="shared" si="0"/>
        <v>3675</v>
      </c>
    </row>
    <row r="45" spans="1:9" ht="60">
      <c r="A45" s="17">
        <v>40</v>
      </c>
      <c r="B45" s="18">
        <v>0.45</v>
      </c>
      <c r="C45" s="11" t="s">
        <v>106</v>
      </c>
      <c r="D45" s="16" t="s">
        <v>9</v>
      </c>
      <c r="E45" s="16" t="s">
        <v>10</v>
      </c>
      <c r="F45" s="20" t="s">
        <v>62</v>
      </c>
      <c r="G45" s="22">
        <v>16000</v>
      </c>
      <c r="H45" s="20" t="s">
        <v>67</v>
      </c>
      <c r="I45" s="21">
        <f t="shared" si="0"/>
        <v>7200</v>
      </c>
    </row>
    <row r="46" spans="1:9">
      <c r="A46" s="17">
        <v>41</v>
      </c>
      <c r="B46" s="17">
        <v>12</v>
      </c>
      <c r="C46" s="11" t="s">
        <v>107</v>
      </c>
      <c r="D46" s="16" t="s">
        <v>9</v>
      </c>
      <c r="E46" s="16" t="s">
        <v>10</v>
      </c>
      <c r="F46" s="20" t="s">
        <v>63</v>
      </c>
      <c r="G46" s="23">
        <v>53</v>
      </c>
      <c r="H46" s="20" t="s">
        <v>65</v>
      </c>
      <c r="I46" s="21">
        <f t="shared" si="0"/>
        <v>636</v>
      </c>
    </row>
    <row r="47" spans="1:9">
      <c r="A47" s="17">
        <v>42</v>
      </c>
      <c r="B47" s="17">
        <v>1</v>
      </c>
      <c r="C47" s="11" t="s">
        <v>108</v>
      </c>
      <c r="D47" s="16" t="s">
        <v>9</v>
      </c>
      <c r="E47" s="16" t="s">
        <v>10</v>
      </c>
      <c r="F47" s="20" t="s">
        <v>64</v>
      </c>
      <c r="G47" s="23">
        <v>374.85</v>
      </c>
      <c r="H47" s="20" t="s">
        <v>65</v>
      </c>
      <c r="I47" s="21">
        <f t="shared" si="0"/>
        <v>374.85</v>
      </c>
    </row>
    <row r="48" spans="1:9">
      <c r="A48" s="17">
        <v>43</v>
      </c>
      <c r="B48" s="17">
        <v>3</v>
      </c>
      <c r="C48" s="15" t="s">
        <v>134</v>
      </c>
      <c r="D48" s="16" t="s">
        <v>9</v>
      </c>
      <c r="E48" s="16" t="s">
        <v>10</v>
      </c>
      <c r="F48" s="20" t="s">
        <v>143</v>
      </c>
      <c r="G48" s="23">
        <v>190</v>
      </c>
      <c r="H48" s="20" t="s">
        <v>65</v>
      </c>
      <c r="I48" s="21">
        <f t="shared" si="0"/>
        <v>570</v>
      </c>
    </row>
    <row r="49" spans="1:9">
      <c r="A49" s="17">
        <v>44</v>
      </c>
      <c r="B49" s="17">
        <v>3</v>
      </c>
      <c r="C49" s="15" t="s">
        <v>135</v>
      </c>
      <c r="D49" s="16" t="s">
        <v>9</v>
      </c>
      <c r="E49" s="16" t="s">
        <v>10</v>
      </c>
      <c r="F49" s="20" t="s">
        <v>144</v>
      </c>
      <c r="G49" s="23">
        <v>585</v>
      </c>
      <c r="H49" s="20" t="s">
        <v>65</v>
      </c>
      <c r="I49" s="21">
        <f t="shared" si="0"/>
        <v>1755</v>
      </c>
    </row>
    <row r="50" spans="1:9">
      <c r="A50" s="17">
        <v>45</v>
      </c>
      <c r="B50" s="17">
        <v>1</v>
      </c>
      <c r="C50" s="15" t="s">
        <v>136</v>
      </c>
      <c r="D50" s="16" t="s">
        <v>9</v>
      </c>
      <c r="E50" s="16" t="s">
        <v>10</v>
      </c>
      <c r="F50" s="20" t="s">
        <v>145</v>
      </c>
      <c r="G50" s="22">
        <v>1281.3800000000001</v>
      </c>
      <c r="H50" s="20" t="s">
        <v>65</v>
      </c>
      <c r="I50" s="21">
        <f t="shared" si="0"/>
        <v>1281.3800000000001</v>
      </c>
    </row>
    <row r="51" spans="1:9" ht="30">
      <c r="A51" s="17">
        <v>46</v>
      </c>
      <c r="B51" s="17">
        <v>1</v>
      </c>
      <c r="C51" s="14" t="s">
        <v>149</v>
      </c>
      <c r="D51" s="16" t="s">
        <v>9</v>
      </c>
      <c r="E51" s="16" t="s">
        <v>10</v>
      </c>
      <c r="F51" s="20" t="s">
        <v>146</v>
      </c>
      <c r="G51" s="23">
        <v>420.75</v>
      </c>
      <c r="H51" s="20" t="s">
        <v>66</v>
      </c>
      <c r="I51" s="21">
        <f t="shared" si="0"/>
        <v>420.75</v>
      </c>
    </row>
    <row r="52" spans="1:9">
      <c r="A52" s="17">
        <v>47</v>
      </c>
      <c r="B52" s="17">
        <v>3</v>
      </c>
      <c r="C52" s="15" t="s">
        <v>109</v>
      </c>
      <c r="D52" s="16" t="s">
        <v>9</v>
      </c>
      <c r="E52" s="16" t="s">
        <v>11</v>
      </c>
      <c r="F52" s="20" t="s">
        <v>56</v>
      </c>
      <c r="G52" s="22">
        <v>20945</v>
      </c>
      <c r="H52" s="20" t="s">
        <v>65</v>
      </c>
      <c r="I52" s="21">
        <f t="shared" si="0"/>
        <v>62835</v>
      </c>
    </row>
    <row r="53" spans="1:9">
      <c r="A53" s="17">
        <v>48</v>
      </c>
      <c r="B53" s="17">
        <v>3</v>
      </c>
      <c r="C53" s="15" t="s">
        <v>110</v>
      </c>
      <c r="D53" s="16" t="s">
        <v>9</v>
      </c>
      <c r="E53" s="16" t="s">
        <v>10</v>
      </c>
      <c r="F53" s="20" t="s">
        <v>57</v>
      </c>
      <c r="G53" s="22">
        <v>14839.78</v>
      </c>
      <c r="H53" s="20" t="s">
        <v>65</v>
      </c>
      <c r="I53" s="21">
        <f t="shared" si="0"/>
        <v>44519.340000000004</v>
      </c>
    </row>
    <row r="54" spans="1:9" ht="60">
      <c r="A54" s="17">
        <v>49</v>
      </c>
      <c r="B54" s="17">
        <v>1</v>
      </c>
      <c r="C54" s="1" t="s">
        <v>152</v>
      </c>
      <c r="D54" s="16" t="s">
        <v>9</v>
      </c>
      <c r="E54" s="16" t="s">
        <v>10</v>
      </c>
      <c r="F54" s="20" t="s">
        <v>16</v>
      </c>
      <c r="G54" s="22">
        <v>4372.74</v>
      </c>
      <c r="H54" s="20" t="s">
        <v>65</v>
      </c>
      <c r="I54" s="21">
        <f t="shared" si="0"/>
        <v>4372.74</v>
      </c>
    </row>
    <row r="55" spans="1:9" ht="45">
      <c r="A55" s="17">
        <v>50</v>
      </c>
      <c r="B55" s="18">
        <v>0.8</v>
      </c>
      <c r="C55" s="11" t="s">
        <v>80</v>
      </c>
      <c r="D55" s="16" t="s">
        <v>9</v>
      </c>
      <c r="E55" s="16" t="s">
        <v>10</v>
      </c>
      <c r="F55" s="20" t="s">
        <v>19</v>
      </c>
      <c r="G55" s="23">
        <v>587.53</v>
      </c>
      <c r="H55" s="20" t="s">
        <v>67</v>
      </c>
      <c r="I55" s="21">
        <f t="shared" si="0"/>
        <v>470.024</v>
      </c>
    </row>
    <row r="56" spans="1:9" ht="30">
      <c r="A56" s="24">
        <v>51</v>
      </c>
      <c r="B56" s="25">
        <v>6</v>
      </c>
      <c r="C56" s="26" t="s">
        <v>130</v>
      </c>
      <c r="D56" s="5" t="s">
        <v>9</v>
      </c>
      <c r="E56" s="5" t="s">
        <v>10</v>
      </c>
      <c r="F56" s="27" t="s">
        <v>44</v>
      </c>
      <c r="G56" s="28">
        <v>1062</v>
      </c>
      <c r="H56" s="27" t="s">
        <v>68</v>
      </c>
      <c r="I56" s="29">
        <f t="shared" si="0"/>
        <v>6372</v>
      </c>
    </row>
    <row r="57" spans="1:9" ht="45">
      <c r="A57" s="24">
        <v>52</v>
      </c>
      <c r="B57" s="25">
        <v>25</v>
      </c>
      <c r="C57" s="30" t="s">
        <v>129</v>
      </c>
      <c r="D57" s="5" t="s">
        <v>9</v>
      </c>
      <c r="E57" s="5" t="s">
        <v>10</v>
      </c>
      <c r="F57" s="27" t="s">
        <v>45</v>
      </c>
      <c r="G57" s="31">
        <v>486</v>
      </c>
      <c r="H57" s="27" t="s">
        <v>68</v>
      </c>
      <c r="I57" s="29">
        <f t="shared" si="0"/>
        <v>12150</v>
      </c>
    </row>
    <row r="58" spans="1:9" ht="45">
      <c r="A58" s="24">
        <v>53</v>
      </c>
      <c r="B58" s="25">
        <v>4.9000000000000004</v>
      </c>
      <c r="C58" s="30" t="s">
        <v>129</v>
      </c>
      <c r="D58" s="5" t="s">
        <v>9</v>
      </c>
      <c r="E58" s="5" t="s">
        <v>10</v>
      </c>
      <c r="F58" s="27" t="s">
        <v>45</v>
      </c>
      <c r="G58" s="31">
        <v>486</v>
      </c>
      <c r="H58" s="27" t="s">
        <v>68</v>
      </c>
      <c r="I58" s="29">
        <f t="shared" si="0"/>
        <v>2381.4</v>
      </c>
    </row>
    <row r="59" spans="1:9" ht="82.5" customHeight="1">
      <c r="A59" s="24">
        <v>54</v>
      </c>
      <c r="B59" s="25">
        <v>0.31</v>
      </c>
      <c r="C59" s="4" t="s">
        <v>158</v>
      </c>
      <c r="D59" s="5" t="s">
        <v>9</v>
      </c>
      <c r="E59" s="5" t="s">
        <v>10</v>
      </c>
      <c r="F59" s="27" t="s">
        <v>115</v>
      </c>
      <c r="G59" s="28">
        <v>4706</v>
      </c>
      <c r="H59" s="27" t="s">
        <v>68</v>
      </c>
      <c r="I59" s="29">
        <f t="shared" si="0"/>
        <v>1458.86</v>
      </c>
    </row>
    <row r="60" spans="1:9" ht="90.75" customHeight="1">
      <c r="A60" s="24">
        <v>55</v>
      </c>
      <c r="B60" s="25">
        <v>0.56000000000000005</v>
      </c>
      <c r="C60" s="4" t="s">
        <v>153</v>
      </c>
      <c r="D60" s="5" t="s">
        <v>9</v>
      </c>
      <c r="E60" s="5" t="s">
        <v>10</v>
      </c>
      <c r="F60" s="27" t="s">
        <v>116</v>
      </c>
      <c r="G60" s="28">
        <v>9445</v>
      </c>
      <c r="H60" s="27" t="s">
        <v>68</v>
      </c>
      <c r="I60" s="29">
        <f t="shared" si="0"/>
        <v>5289.2000000000007</v>
      </c>
    </row>
    <row r="61" spans="1:9" ht="105">
      <c r="A61" s="24">
        <v>56</v>
      </c>
      <c r="B61" s="25">
        <v>2.0299999999999998</v>
      </c>
      <c r="C61" s="4" t="s">
        <v>154</v>
      </c>
      <c r="D61" s="5" t="s">
        <v>9</v>
      </c>
      <c r="E61" s="5" t="s">
        <v>10</v>
      </c>
      <c r="F61" s="27" t="s">
        <v>117</v>
      </c>
      <c r="G61" s="28">
        <v>12828</v>
      </c>
      <c r="H61" s="27" t="s">
        <v>68</v>
      </c>
      <c r="I61" s="29">
        <f t="shared" si="0"/>
        <v>26040.839999999997</v>
      </c>
    </row>
    <row r="62" spans="1:9" ht="150">
      <c r="A62" s="24">
        <v>57</v>
      </c>
      <c r="B62" s="25">
        <v>0.1</v>
      </c>
      <c r="C62" s="4" t="s">
        <v>155</v>
      </c>
      <c r="D62" s="5" t="s">
        <v>9</v>
      </c>
      <c r="E62" s="5" t="s">
        <v>10</v>
      </c>
      <c r="F62" s="27" t="s">
        <v>118</v>
      </c>
      <c r="G62" s="28">
        <v>84560</v>
      </c>
      <c r="H62" s="27" t="s">
        <v>122</v>
      </c>
      <c r="I62" s="29">
        <f t="shared" si="0"/>
        <v>8456</v>
      </c>
    </row>
    <row r="63" spans="1:9" ht="45">
      <c r="A63" s="24">
        <v>58</v>
      </c>
      <c r="B63" s="25">
        <v>50</v>
      </c>
      <c r="C63" s="4" t="s">
        <v>156</v>
      </c>
      <c r="D63" s="5" t="s">
        <v>9</v>
      </c>
      <c r="E63" s="5" t="s">
        <v>10</v>
      </c>
      <c r="F63" s="27" t="s">
        <v>119</v>
      </c>
      <c r="G63" s="31">
        <v>119</v>
      </c>
      <c r="H63" s="27" t="s">
        <v>72</v>
      </c>
      <c r="I63" s="29">
        <f t="shared" si="0"/>
        <v>5950</v>
      </c>
    </row>
    <row r="64" spans="1:9">
      <c r="A64" s="24">
        <v>59</v>
      </c>
      <c r="B64" s="25">
        <v>1.33</v>
      </c>
      <c r="C64" s="32" t="s">
        <v>126</v>
      </c>
      <c r="D64" s="5" t="s">
        <v>9</v>
      </c>
      <c r="E64" s="5" t="s">
        <v>10</v>
      </c>
      <c r="F64" s="27" t="s">
        <v>120</v>
      </c>
      <c r="G64" s="31">
        <v>40</v>
      </c>
      <c r="H64" s="27" t="s">
        <v>68</v>
      </c>
      <c r="I64" s="29">
        <f t="shared" si="0"/>
        <v>53.2</v>
      </c>
    </row>
    <row r="65" spans="1:9">
      <c r="A65" s="24">
        <v>60</v>
      </c>
      <c r="B65" s="25">
        <v>2.67</v>
      </c>
      <c r="C65" s="32" t="s">
        <v>127</v>
      </c>
      <c r="D65" s="5" t="s">
        <v>9</v>
      </c>
      <c r="E65" s="5" t="s">
        <v>10</v>
      </c>
      <c r="F65" s="27" t="s">
        <v>121</v>
      </c>
      <c r="G65" s="31">
        <v>97.5</v>
      </c>
      <c r="H65" s="27" t="s">
        <v>68</v>
      </c>
      <c r="I65" s="29">
        <f t="shared" si="0"/>
        <v>260.32499999999999</v>
      </c>
    </row>
    <row r="66" spans="1:9">
      <c r="A66" s="24">
        <v>61</v>
      </c>
      <c r="B66" s="24">
        <v>3</v>
      </c>
      <c r="C66" s="32" t="s">
        <v>137</v>
      </c>
      <c r="D66" s="5" t="s">
        <v>9</v>
      </c>
      <c r="E66" s="5" t="s">
        <v>10</v>
      </c>
      <c r="F66" s="27" t="s">
        <v>46</v>
      </c>
      <c r="G66" s="31">
        <v>684</v>
      </c>
      <c r="H66" s="27" t="s">
        <v>65</v>
      </c>
      <c r="I66" s="29">
        <f t="shared" si="0"/>
        <v>2052</v>
      </c>
    </row>
    <row r="67" spans="1:9" ht="75">
      <c r="A67" s="24">
        <v>62</v>
      </c>
      <c r="B67" s="25">
        <v>20</v>
      </c>
      <c r="C67" s="4" t="s">
        <v>157</v>
      </c>
      <c r="D67" s="5" t="s">
        <v>9</v>
      </c>
      <c r="E67" s="5" t="s">
        <v>10</v>
      </c>
      <c r="F67" s="27" t="s">
        <v>47</v>
      </c>
      <c r="G67" s="31">
        <v>313</v>
      </c>
      <c r="H67" s="27" t="s">
        <v>70</v>
      </c>
      <c r="I67" s="29">
        <f t="shared" si="0"/>
        <v>6260</v>
      </c>
    </row>
    <row r="68" spans="1:9" ht="30">
      <c r="A68" s="17">
        <v>63</v>
      </c>
      <c r="B68" s="17">
        <v>1</v>
      </c>
      <c r="C68" s="2" t="s">
        <v>74</v>
      </c>
      <c r="D68" s="16" t="s">
        <v>9</v>
      </c>
      <c r="E68" s="16" t="s">
        <v>10</v>
      </c>
      <c r="F68" s="20" t="s">
        <v>12</v>
      </c>
      <c r="G68" s="22">
        <v>4500</v>
      </c>
      <c r="H68" s="20" t="s">
        <v>65</v>
      </c>
      <c r="I68" s="21">
        <f t="shared" si="0"/>
        <v>4500</v>
      </c>
    </row>
    <row r="69" spans="1:9" ht="76.5" customHeight="1">
      <c r="A69" s="17">
        <v>64</v>
      </c>
      <c r="B69" s="17">
        <v>4</v>
      </c>
      <c r="C69" s="14" t="s">
        <v>138</v>
      </c>
      <c r="D69" s="16" t="s">
        <v>9</v>
      </c>
      <c r="E69" s="16" t="s">
        <v>11</v>
      </c>
      <c r="F69" s="20" t="s">
        <v>27</v>
      </c>
      <c r="G69" s="22">
        <v>13913</v>
      </c>
      <c r="H69" s="20" t="s">
        <v>65</v>
      </c>
      <c r="I69" s="21">
        <f t="shared" si="0"/>
        <v>55652</v>
      </c>
    </row>
    <row r="70" spans="1:9" ht="164.25" customHeight="1">
      <c r="A70" s="17">
        <v>65</v>
      </c>
      <c r="B70" s="17">
        <v>4</v>
      </c>
      <c r="C70" s="14" t="s">
        <v>139</v>
      </c>
      <c r="D70" s="16" t="s">
        <v>9</v>
      </c>
      <c r="E70" s="16" t="s">
        <v>10</v>
      </c>
      <c r="F70" s="20" t="s">
        <v>28</v>
      </c>
      <c r="G70" s="22">
        <v>1379</v>
      </c>
      <c r="H70" s="20" t="s">
        <v>65</v>
      </c>
      <c r="I70" s="21">
        <f t="shared" si="0"/>
        <v>5516</v>
      </c>
    </row>
    <row r="71" spans="1:9" ht="30">
      <c r="A71" s="17">
        <v>66</v>
      </c>
      <c r="B71" s="18">
        <v>3.51</v>
      </c>
      <c r="C71" s="14" t="s">
        <v>150</v>
      </c>
      <c r="D71" s="16" t="s">
        <v>9</v>
      </c>
      <c r="E71" s="16" t="s">
        <v>10</v>
      </c>
      <c r="F71" s="20" t="s">
        <v>25</v>
      </c>
      <c r="G71" s="23">
        <v>928</v>
      </c>
      <c r="H71" s="20" t="s">
        <v>65</v>
      </c>
      <c r="I71" s="21">
        <f t="shared" ref="I71:I73" si="1">B71*G71</f>
        <v>3257.2799999999997</v>
      </c>
    </row>
    <row r="72" spans="1:9" ht="30">
      <c r="A72" s="17">
        <v>67</v>
      </c>
      <c r="B72" s="18">
        <v>3.51</v>
      </c>
      <c r="C72" s="14" t="s">
        <v>140</v>
      </c>
      <c r="D72" s="16" t="s">
        <v>9</v>
      </c>
      <c r="E72" s="16" t="s">
        <v>10</v>
      </c>
      <c r="F72" s="20" t="s">
        <v>26</v>
      </c>
      <c r="G72" s="22">
        <v>6579</v>
      </c>
      <c r="H72" s="20" t="s">
        <v>68</v>
      </c>
      <c r="I72" s="21">
        <f t="shared" si="1"/>
        <v>23092.289999999997</v>
      </c>
    </row>
    <row r="73" spans="1:9">
      <c r="A73" s="17">
        <v>68</v>
      </c>
      <c r="B73" s="18">
        <v>0.45400000000000001</v>
      </c>
      <c r="C73" s="15" t="s">
        <v>141</v>
      </c>
      <c r="D73" s="16" t="s">
        <v>9</v>
      </c>
      <c r="E73" s="16" t="s">
        <v>11</v>
      </c>
      <c r="F73" s="20" t="s">
        <v>114</v>
      </c>
      <c r="G73" s="22">
        <v>63235</v>
      </c>
      <c r="H73" s="20" t="s">
        <v>67</v>
      </c>
      <c r="I73" s="21">
        <f t="shared" si="1"/>
        <v>28708.690000000002</v>
      </c>
    </row>
    <row r="74" spans="1:9">
      <c r="A74" s="33" t="s">
        <v>123</v>
      </c>
      <c r="B74" s="33"/>
      <c r="C74" s="33"/>
      <c r="D74" s="33"/>
      <c r="E74" s="33"/>
      <c r="F74" s="33"/>
      <c r="G74" s="33"/>
      <c r="H74" s="33"/>
      <c r="I74" s="7">
        <f>SUM(I6:I73)</f>
        <v>1281350.3689999999</v>
      </c>
    </row>
    <row r="75" spans="1:9">
      <c r="A75" s="34" t="s">
        <v>124</v>
      </c>
      <c r="B75" s="34"/>
      <c r="C75" s="34"/>
      <c r="D75" s="34"/>
      <c r="E75" s="34"/>
      <c r="F75" s="34"/>
      <c r="G75" s="34"/>
      <c r="H75" s="34"/>
      <c r="I75" s="6">
        <f>I74*18%</f>
        <v>230643.06641999999</v>
      </c>
    </row>
    <row r="76" spans="1:9">
      <c r="A76" s="33" t="s">
        <v>125</v>
      </c>
      <c r="B76" s="33"/>
      <c r="C76" s="33"/>
      <c r="D76" s="33"/>
      <c r="E76" s="33"/>
      <c r="F76" s="33"/>
      <c r="G76" s="33"/>
      <c r="H76" s="33"/>
      <c r="I76" s="8">
        <f>SUM(I74:I75)</f>
        <v>1511993.43542</v>
      </c>
    </row>
  </sheetData>
  <mergeCells count="5">
    <mergeCell ref="A1:J3"/>
    <mergeCell ref="A4:I4"/>
    <mergeCell ref="A74:H74"/>
    <mergeCell ref="A75:H75"/>
    <mergeCell ref="A76:H76"/>
  </mergeCells>
  <pageMargins left="0.7" right="0.7" top="0.75" bottom="0.75" header="0.3" footer="0.3"/>
  <pageSetup paperSize="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SD-I</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2025-06-02T08:13:17Z</dcterms:modified>
</cp:coreProperties>
</file>